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65"/>
  </bookViews>
  <sheets>
    <sheet name="20200326" sheetId="2" r:id="rId1"/>
  </sheets>
  <definedNames>
    <definedName name="_xlnm._FilterDatabase" localSheetId="0" hidden="1">'20200326'!$A$7:$M$27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L10" i="2"/>
  <c r="G25" i="2" l="1"/>
  <c r="G23" i="2"/>
  <c r="G22" i="2"/>
  <c r="G21" i="2"/>
  <c r="G20" i="2"/>
  <c r="G19" i="2"/>
  <c r="G18" i="2"/>
  <c r="G17" i="2"/>
  <c r="G16" i="2"/>
  <c r="G13" i="2"/>
  <c r="G32" i="2"/>
  <c r="L32" i="2"/>
  <c r="L31" i="2"/>
  <c r="G31" i="2"/>
  <c r="G30" i="2"/>
  <c r="L30" i="2"/>
  <c r="G29" i="2" l="1"/>
  <c r="L29" i="2"/>
  <c r="G28" i="2"/>
  <c r="L28" i="2"/>
  <c r="L16" i="2" l="1"/>
  <c r="L17" i="2"/>
  <c r="L18" i="2"/>
  <c r="L19" i="2"/>
  <c r="L20" i="2"/>
  <c r="L21" i="2"/>
  <c r="L22" i="2"/>
  <c r="L23" i="2"/>
  <c r="L24" i="2"/>
  <c r="L25" i="2"/>
  <c r="L27" i="2"/>
  <c r="L14" i="2"/>
  <c r="H24" i="2" l="1"/>
  <c r="G24" i="2" s="1"/>
  <c r="H14" i="2"/>
  <c r="G14" i="2" s="1"/>
  <c r="H27" i="2"/>
  <c r="H13" i="2" l="1"/>
  <c r="L13" i="2"/>
  <c r="H12" i="2"/>
  <c r="G12" i="2"/>
  <c r="L12" i="2" s="1"/>
</calcChain>
</file>

<file path=xl/sharedStrings.xml><?xml version="1.0" encoding="utf-8"?>
<sst xmlns="http://schemas.openxmlformats.org/spreadsheetml/2006/main" count="72" uniqueCount="50">
  <si>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</si>
  <si>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</si>
  <si>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</si>
  <si>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</si>
  <si>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</si>
  <si>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</si>
  <si>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</si>
  <si>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</si>
  <si>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</si>
  <si>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</si>
  <si>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</si>
  <si>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</si>
  <si>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</si>
  <si>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</si>
  <si>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</si>
  <si>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</si>
  <si>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</si>
  <si>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-</t>
  </si>
  <si>
    <t>Гаврилівка</t>
  </si>
  <si>
    <t>Субвенції з ДБ</t>
  </si>
  <si>
    <t>Організація благоустрою населених пунктів, житлово-комунальне господарство:</t>
  </si>
  <si>
    <t>Енергозбереження та енергозабезпечення:</t>
  </si>
  <si>
    <t>Секретар ради</t>
  </si>
  <si>
    <t>В.П.Олексюк</t>
  </si>
  <si>
    <t>Додаток 1</t>
  </si>
  <si>
    <t>Горб О. В.</t>
  </si>
  <si>
    <t>Начальник відділу економіки</t>
  </si>
  <si>
    <t>до рішення Бучанської міської ради</t>
  </si>
  <si>
    <t xml:space="preserve">Капітальний ремонт дороги комунальної власності по вул. Інтернаціоналістів в м. Буча Київської області </t>
  </si>
  <si>
    <t>Капітальний ремонт дороги комунальної власності по вул. Нове Шосе (нижня дорога) в межах між зупинкою громадського транспорту "Нова лінія" до АЗС в м. Буча Київської області</t>
  </si>
  <si>
    <t>Капітальний ремонт дорожнього покриття із тротуаром комунальної власності біля багатоквартирних житлових будинків по вул. Садова №4 та №6 в с. Гаврилівка Київської області</t>
  </si>
  <si>
    <t xml:space="preserve">Проектні роботи Капітальний ремонт мереж електропостачання багатоквартирного житлового будинку по вул.. Тарасівська 1Г в м. Буча Київської області </t>
  </si>
  <si>
    <t>Капітальний ремонт свердловини в Бучанському міському парку в м. Буча Київської області</t>
  </si>
  <si>
    <t>Капітальний ремонт  зелених зон в сквері «Сімейний», що розташований в межах вулиць Києво-Мироцької, Полтавської та Пушкінської  в м. Буча Київської області</t>
  </si>
  <si>
    <t>Капітальний ремонт дитячого ігрового майданчику на розі вул.І.Франка та С.Красовських, в м.Буча, Київської області</t>
  </si>
  <si>
    <t>Капітальний ремонт озеленення парку «Диво» в м.Буча, Київської області</t>
  </si>
  <si>
    <t>Капітальний ремонт озеленення парку Л.Ревуцького  в м.Буча, Київської області</t>
  </si>
  <si>
    <t>Капітальний ремонт озеленення вхідної групи навпроти кладовища по вул. Михайловського  в м.Буча, Київської області</t>
  </si>
  <si>
    <t>Капітальний ремонт озеленення по вул.Склозаводська в м.Буча, Київської області</t>
  </si>
  <si>
    <t>Капітальний ремонт озеленення по вул.Тарасівська в м.Буча, Київської області</t>
  </si>
  <si>
    <t>Капітальний ремонт озеленення парку «Чорнобильців» в м.Буча, Київської області</t>
  </si>
  <si>
    <t>Капітальний ремонт елементів благоустрою від нижньої частини парку до автостоянки, що біля озера на території   Бучанського міського парку в м. Буча Київської області</t>
  </si>
  <si>
    <t>Капітальний ремонт мереж вуличного освітлення комунальної власності по вул. Депутатська (від залізничного переїзду до вул. Горького) в м. Буча</t>
  </si>
  <si>
    <t>Капітальний ремонт мереж вуличного освітлення комунальної власності по вул. Депутатська (від вул. Горького до ТК "Варшавський" та вул. Горького (від вул. Заводська до вул Депутатська) в м. Буча</t>
  </si>
  <si>
    <t>Капітальний ремонт мереж вуличного освітлення комунальної власності вздовж велодоріжки (від вул. Паркова до Бучанського міського парку) в м. Буча Київської області</t>
  </si>
  <si>
    <t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 Буча Київської області</t>
  </si>
  <si>
    <t>Капітальний ремонт мереж вуличного освітлення комунальної власності вздовж набережної у Бучанському міському парку в м. Буча Київської області</t>
  </si>
  <si>
    <t>Капітальний ремонт покрівлі інфекційного відділення КНП "Ірпірпінська центральна міська лікарня"</t>
  </si>
  <si>
    <t>Охорона здоров'я:</t>
  </si>
  <si>
    <t>від «26» березня 2020р. № _______-76-VII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</si>
</sst>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.000\ _₽_-;\-* #,##0.0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" fontId="0" fillId="0" borderId="0" xfId="0" applyNumberFormat="1" applyFont="1" applyFill="1"/>
    <xf numFmtId="164" fontId="6" fillId="0" borderId="1" xfId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0" fontId="4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</sheetPr>
  <dimension ref="A1:M37"/>
  <sheetViews>
    <sheetView tabSelected="1" view="pageBreakPreview" zoomScale="90" zoomScaleNormal="75" zoomScaleSheetLayoutView="90" workbookViewId="0">
      <pane ySplit="7" topLeftCell="A8" activePane="bottomLeft" state="frozen"/>
      <selection pane="bottomLeft" activeCell="G4" sqref="G4:M4"/>
    </sheetView>
  </sheetViews>
  <sheetFormatPr defaultRowHeight="15" x14ac:dyDescent="0.25"/>
  <cols>
    <col min="1" max="1" width="12.140625" style="4" customWidth="1"/>
    <col min="2" max="2" width="73.85546875" style="4" customWidth="1"/>
    <col min="3" max="3" width="12" style="4" hidden="1" customWidth="1"/>
    <col min="4" max="4" width="17" style="6" customWidth="1"/>
    <col min="5" max="5" width="14.7109375" style="4" customWidth="1"/>
    <col min="6" max="6" width="15.140625" style="7" customWidth="1"/>
    <col min="7" max="7" width="14.7109375" style="8" customWidth="1"/>
    <col min="8" max="8" width="13.28515625" style="4" customWidth="1"/>
    <col min="9" max="9" width="13.5703125" style="4" customWidth="1"/>
    <col min="10" max="10" width="14.28515625" style="4" customWidth="1"/>
    <col min="11" max="11" width="15.42578125" style="4" customWidth="1"/>
    <col min="12" max="12" width="14.42578125" style="4" customWidth="1"/>
    <col min="13" max="13" width="13.5703125" style="4" customWidth="1"/>
    <col min="14" max="16384" width="9.140625" style="4"/>
  </cols>
  <sheetData>
    <row r="1" spans="1:13" ht="18.75" x14ac:dyDescent="0.25">
      <c r="J1" s="20" t="s">
        <v>24</v>
      </c>
    </row>
    <row r="2" spans="1:13" ht="18.75" x14ac:dyDescent="0.25">
      <c r="J2" s="20" t="s">
        <v>27</v>
      </c>
    </row>
    <row r="3" spans="1:13" ht="18.75" x14ac:dyDescent="0.25">
      <c r="J3" s="20" t="s">
        <v>49</v>
      </c>
    </row>
    <row r="4" spans="1:13" ht="15.75" customHeight="1" x14ac:dyDescent="0.25">
      <c r="A4" s="28" t="s">
        <v>0</v>
      </c>
      <c r="B4" s="28" t="s">
        <v>1</v>
      </c>
      <c r="C4" s="28" t="s">
        <v>2</v>
      </c>
      <c r="D4" s="28" t="s">
        <v>3</v>
      </c>
      <c r="E4" s="28" t="s">
        <v>4</v>
      </c>
      <c r="F4" s="28" t="s">
        <v>5</v>
      </c>
      <c r="G4" s="28" t="s">
        <v>6</v>
      </c>
      <c r="H4" s="28"/>
      <c r="I4" s="28"/>
      <c r="J4" s="28"/>
      <c r="K4" s="28"/>
      <c r="L4" s="28"/>
      <c r="M4" s="28"/>
    </row>
    <row r="5" spans="1:13" ht="23.25" customHeight="1" x14ac:dyDescent="0.25">
      <c r="A5" s="28"/>
      <c r="B5" s="28"/>
      <c r="C5" s="28"/>
      <c r="D5" s="28"/>
      <c r="E5" s="28"/>
      <c r="F5" s="28"/>
      <c r="G5" s="32" t="s">
        <v>7</v>
      </c>
      <c r="H5" s="28" t="s">
        <v>8</v>
      </c>
      <c r="I5" s="28"/>
      <c r="J5" s="28"/>
      <c r="K5" s="28" t="s">
        <v>9</v>
      </c>
      <c r="L5" s="28" t="s">
        <v>10</v>
      </c>
      <c r="M5" s="28" t="s">
        <v>11</v>
      </c>
    </row>
    <row r="6" spans="1:13" ht="69.75" customHeight="1" x14ac:dyDescent="0.25">
      <c r="A6" s="28"/>
      <c r="B6" s="28"/>
      <c r="C6" s="28"/>
      <c r="D6" s="28"/>
      <c r="E6" s="28"/>
      <c r="F6" s="28"/>
      <c r="G6" s="32"/>
      <c r="H6" s="18" t="s">
        <v>12</v>
      </c>
      <c r="I6" s="18" t="s">
        <v>13</v>
      </c>
      <c r="J6" s="18" t="s">
        <v>19</v>
      </c>
      <c r="K6" s="28"/>
      <c r="L6" s="28"/>
      <c r="M6" s="28"/>
    </row>
    <row r="7" spans="1:13" x14ac:dyDescent="0.25">
      <c r="A7" s="18">
        <v>1</v>
      </c>
      <c r="B7" s="18">
        <v>2</v>
      </c>
      <c r="C7" s="18"/>
      <c r="D7" s="18"/>
      <c r="E7" s="18">
        <v>3</v>
      </c>
      <c r="F7" s="18">
        <v>4</v>
      </c>
      <c r="G7" s="19">
        <v>5</v>
      </c>
      <c r="H7" s="18">
        <v>6</v>
      </c>
      <c r="I7" s="18">
        <v>7</v>
      </c>
      <c r="J7" s="18">
        <v>8</v>
      </c>
      <c r="K7" s="18">
        <v>9</v>
      </c>
      <c r="L7" s="18">
        <v>10</v>
      </c>
      <c r="M7" s="18">
        <v>11</v>
      </c>
    </row>
    <row r="8" spans="1:13" x14ac:dyDescent="0.25">
      <c r="A8" s="9" t="s">
        <v>14</v>
      </c>
      <c r="B8" s="10"/>
      <c r="C8" s="9"/>
      <c r="D8" s="10"/>
      <c r="E8" s="9"/>
      <c r="F8" s="9"/>
      <c r="G8" s="9"/>
      <c r="H8" s="9"/>
      <c r="I8" s="9"/>
      <c r="J8" s="9"/>
      <c r="K8" s="9"/>
      <c r="L8" s="9"/>
      <c r="M8" s="9"/>
    </row>
    <row r="9" spans="1:13" s="22" customFormat="1" x14ac:dyDescent="0.25">
      <c r="A9" s="29" t="s">
        <v>48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1"/>
    </row>
    <row r="10" spans="1:13" ht="30" x14ac:dyDescent="0.25">
      <c r="A10" s="34">
        <v>1</v>
      </c>
      <c r="B10" s="2" t="s">
        <v>47</v>
      </c>
      <c r="C10" s="9"/>
      <c r="D10" s="3" t="s">
        <v>16</v>
      </c>
      <c r="E10" s="26">
        <v>1100</v>
      </c>
      <c r="F10" s="10">
        <v>2020</v>
      </c>
      <c r="G10" s="35">
        <f>L10</f>
        <v>1100</v>
      </c>
      <c r="H10" s="33"/>
      <c r="I10" s="33"/>
      <c r="J10" s="33"/>
      <c r="K10" s="33"/>
      <c r="L10" s="35">
        <f>E10</f>
        <v>1100</v>
      </c>
      <c r="M10" s="9"/>
    </row>
    <row r="11" spans="1:13" s="22" customFormat="1" x14ac:dyDescent="0.25">
      <c r="A11" s="29" t="s">
        <v>15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1"/>
    </row>
    <row r="12" spans="1:13" ht="30" x14ac:dyDescent="0.25">
      <c r="A12" s="1">
        <v>2</v>
      </c>
      <c r="B12" s="2" t="s">
        <v>28</v>
      </c>
      <c r="C12" s="5"/>
      <c r="D12" s="3" t="s">
        <v>16</v>
      </c>
      <c r="E12" s="26">
        <v>298.49588</v>
      </c>
      <c r="F12" s="24">
        <v>2020</v>
      </c>
      <c r="G12" s="26">
        <f t="shared" ref="G12" si="0">E12</f>
        <v>298.49588</v>
      </c>
      <c r="H12" s="12">
        <f t="shared" ref="H12:H24" si="1">I12+J12</f>
        <v>0</v>
      </c>
      <c r="I12" s="12"/>
      <c r="J12" s="12"/>
      <c r="K12" s="12"/>
      <c r="L12" s="26">
        <f>G12</f>
        <v>298.49588</v>
      </c>
      <c r="M12" s="12" t="s">
        <v>17</v>
      </c>
    </row>
    <row r="13" spans="1:13" ht="45" x14ac:dyDescent="0.25">
      <c r="A13" s="1">
        <v>3</v>
      </c>
      <c r="B13" s="2" t="s">
        <v>29</v>
      </c>
      <c r="C13" s="5"/>
      <c r="D13" s="3" t="s">
        <v>16</v>
      </c>
      <c r="E13" s="26">
        <v>282.61011999999999</v>
      </c>
      <c r="F13" s="24">
        <v>2020</v>
      </c>
      <c r="G13" s="26">
        <f>E13</f>
        <v>282.61011999999999</v>
      </c>
      <c r="H13" s="12">
        <f t="shared" si="1"/>
        <v>0</v>
      </c>
      <c r="I13" s="12"/>
      <c r="J13" s="12"/>
      <c r="K13" s="12"/>
      <c r="L13" s="26">
        <f>G13</f>
        <v>282.61011999999999</v>
      </c>
      <c r="M13" s="12" t="s">
        <v>17</v>
      </c>
    </row>
    <row r="14" spans="1:13" ht="45" x14ac:dyDescent="0.25">
      <c r="A14" s="1">
        <v>4</v>
      </c>
      <c r="B14" s="2" t="s">
        <v>30</v>
      </c>
      <c r="C14" s="5"/>
      <c r="D14" s="3" t="s">
        <v>18</v>
      </c>
      <c r="E14" s="26">
        <v>1071.338</v>
      </c>
      <c r="F14" s="24">
        <v>2020</v>
      </c>
      <c r="G14" s="26">
        <f>+H14+K14+L14</f>
        <v>1071.338</v>
      </c>
      <c r="H14" s="12">
        <f t="shared" si="1"/>
        <v>0</v>
      </c>
      <c r="I14" s="12"/>
      <c r="J14" s="12"/>
      <c r="K14" s="12"/>
      <c r="L14" s="26">
        <f>E14</f>
        <v>1071.338</v>
      </c>
      <c r="M14" s="12" t="s">
        <v>17</v>
      </c>
    </row>
    <row r="15" spans="1:13" s="22" customFormat="1" x14ac:dyDescent="0.25">
      <c r="A15" s="29" t="s">
        <v>20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1"/>
    </row>
    <row r="16" spans="1:13" ht="30" x14ac:dyDescent="0.25">
      <c r="A16" s="1">
        <v>5</v>
      </c>
      <c r="B16" s="2" t="s">
        <v>32</v>
      </c>
      <c r="C16" s="5"/>
      <c r="D16" s="3" t="s">
        <v>16</v>
      </c>
      <c r="E16" s="26">
        <v>145.76300000000001</v>
      </c>
      <c r="F16" s="24">
        <v>2020</v>
      </c>
      <c r="G16" s="26">
        <f t="shared" ref="G16:G25" si="2">E16</f>
        <v>145.76300000000001</v>
      </c>
      <c r="H16" s="12"/>
      <c r="I16" s="12"/>
      <c r="J16" s="12"/>
      <c r="K16" s="12"/>
      <c r="L16" s="26">
        <f t="shared" ref="L16:L24" si="3">E16</f>
        <v>145.76300000000001</v>
      </c>
      <c r="M16" s="12"/>
    </row>
    <row r="17" spans="1:13" ht="45" x14ac:dyDescent="0.25">
      <c r="A17" s="1">
        <v>6</v>
      </c>
      <c r="B17" s="2" t="s">
        <v>33</v>
      </c>
      <c r="C17" s="5"/>
      <c r="D17" s="3" t="s">
        <v>16</v>
      </c>
      <c r="E17" s="26">
        <v>814.73900000000003</v>
      </c>
      <c r="F17" s="24">
        <v>2020</v>
      </c>
      <c r="G17" s="26">
        <f t="shared" si="2"/>
        <v>814.73900000000003</v>
      </c>
      <c r="H17" s="12"/>
      <c r="I17" s="12"/>
      <c r="J17" s="12"/>
      <c r="K17" s="12"/>
      <c r="L17" s="26">
        <f t="shared" si="3"/>
        <v>814.73900000000003</v>
      </c>
      <c r="M17" s="12"/>
    </row>
    <row r="18" spans="1:13" ht="30" x14ac:dyDescent="0.25">
      <c r="A18" s="1">
        <v>7</v>
      </c>
      <c r="B18" s="2" t="s">
        <v>34</v>
      </c>
      <c r="C18" s="5"/>
      <c r="D18" s="3" t="s">
        <v>16</v>
      </c>
      <c r="E18" s="26">
        <v>299.99900000000002</v>
      </c>
      <c r="F18" s="24">
        <v>2020</v>
      </c>
      <c r="G18" s="26">
        <f t="shared" si="2"/>
        <v>299.99900000000002</v>
      </c>
      <c r="H18" s="12"/>
      <c r="I18" s="12"/>
      <c r="J18" s="12"/>
      <c r="K18" s="12"/>
      <c r="L18" s="26">
        <f t="shared" si="3"/>
        <v>299.99900000000002</v>
      </c>
      <c r="M18" s="12"/>
    </row>
    <row r="19" spans="1:13" x14ac:dyDescent="0.25">
      <c r="A19" s="1">
        <v>8</v>
      </c>
      <c r="B19" s="2" t="s">
        <v>35</v>
      </c>
      <c r="C19" s="5"/>
      <c r="D19" s="3" t="s">
        <v>16</v>
      </c>
      <c r="E19" s="26">
        <v>299.21600000000001</v>
      </c>
      <c r="F19" s="24">
        <v>2020</v>
      </c>
      <c r="G19" s="26">
        <f t="shared" si="2"/>
        <v>299.21600000000001</v>
      </c>
      <c r="H19" s="12"/>
      <c r="I19" s="12"/>
      <c r="J19" s="12"/>
      <c r="K19" s="12"/>
      <c r="L19" s="26">
        <f t="shared" si="3"/>
        <v>299.21600000000001</v>
      </c>
      <c r="M19" s="12"/>
    </row>
    <row r="20" spans="1:13" ht="30" x14ac:dyDescent="0.25">
      <c r="A20" s="1">
        <v>9</v>
      </c>
      <c r="B20" s="2" t="s">
        <v>36</v>
      </c>
      <c r="C20" s="5"/>
      <c r="D20" s="3" t="s">
        <v>16</v>
      </c>
      <c r="E20" s="26">
        <v>299.86700000000002</v>
      </c>
      <c r="F20" s="24">
        <v>2020</v>
      </c>
      <c r="G20" s="26">
        <f t="shared" si="2"/>
        <v>299.86700000000002</v>
      </c>
      <c r="H20" s="12"/>
      <c r="I20" s="12"/>
      <c r="J20" s="12"/>
      <c r="K20" s="12"/>
      <c r="L20" s="26">
        <f t="shared" si="3"/>
        <v>299.86700000000002</v>
      </c>
      <c r="M20" s="12"/>
    </row>
    <row r="21" spans="1:13" ht="30" x14ac:dyDescent="0.25">
      <c r="A21" s="1">
        <v>10</v>
      </c>
      <c r="B21" s="2" t="s">
        <v>37</v>
      </c>
      <c r="C21" s="5"/>
      <c r="D21" s="3" t="s">
        <v>16</v>
      </c>
      <c r="E21" s="26">
        <v>239.18</v>
      </c>
      <c r="F21" s="24">
        <v>2020</v>
      </c>
      <c r="G21" s="26">
        <f t="shared" si="2"/>
        <v>239.18</v>
      </c>
      <c r="H21" s="12"/>
      <c r="I21" s="12"/>
      <c r="J21" s="12"/>
      <c r="K21" s="12"/>
      <c r="L21" s="26">
        <f t="shared" si="3"/>
        <v>239.18</v>
      </c>
      <c r="M21" s="12"/>
    </row>
    <row r="22" spans="1:13" ht="30" x14ac:dyDescent="0.25">
      <c r="A22" s="1">
        <v>11</v>
      </c>
      <c r="B22" s="2" t="s">
        <v>38</v>
      </c>
      <c r="C22" s="5"/>
      <c r="D22" s="3" t="s">
        <v>16</v>
      </c>
      <c r="E22" s="26">
        <v>219.38399999999999</v>
      </c>
      <c r="F22" s="24">
        <v>2020</v>
      </c>
      <c r="G22" s="26">
        <f t="shared" si="2"/>
        <v>219.38399999999999</v>
      </c>
      <c r="H22" s="12"/>
      <c r="I22" s="12"/>
      <c r="J22" s="12"/>
      <c r="K22" s="12"/>
      <c r="L22" s="26">
        <f t="shared" si="3"/>
        <v>219.38399999999999</v>
      </c>
      <c r="M22" s="12"/>
    </row>
    <row r="23" spans="1:13" x14ac:dyDescent="0.25">
      <c r="A23" s="1">
        <v>12</v>
      </c>
      <c r="B23" s="2" t="s">
        <v>39</v>
      </c>
      <c r="C23" s="5"/>
      <c r="D23" s="3" t="s">
        <v>16</v>
      </c>
      <c r="E23" s="26">
        <v>179.136</v>
      </c>
      <c r="F23" s="24">
        <v>2020</v>
      </c>
      <c r="G23" s="26">
        <f t="shared" si="2"/>
        <v>179.136</v>
      </c>
      <c r="H23" s="12"/>
      <c r="I23" s="12"/>
      <c r="J23" s="12"/>
      <c r="K23" s="12"/>
      <c r="L23" s="26">
        <f t="shared" si="3"/>
        <v>179.136</v>
      </c>
      <c r="M23" s="12"/>
    </row>
    <row r="24" spans="1:13" ht="30" x14ac:dyDescent="0.25">
      <c r="A24" s="1">
        <v>13</v>
      </c>
      <c r="B24" s="2" t="s">
        <v>40</v>
      </c>
      <c r="C24" s="5"/>
      <c r="D24" s="3" t="s">
        <v>16</v>
      </c>
      <c r="E24" s="26">
        <v>179.136</v>
      </c>
      <c r="F24" s="24">
        <v>2020</v>
      </c>
      <c r="G24" s="26">
        <f>+H24+K24+L24</f>
        <v>179.136</v>
      </c>
      <c r="H24" s="12">
        <f t="shared" si="1"/>
        <v>0</v>
      </c>
      <c r="I24" s="12"/>
      <c r="J24" s="12"/>
      <c r="K24" s="12"/>
      <c r="L24" s="26">
        <f t="shared" si="3"/>
        <v>179.136</v>
      </c>
      <c r="M24" s="12" t="s">
        <v>17</v>
      </c>
    </row>
    <row r="25" spans="1:13" ht="45" x14ac:dyDescent="0.25">
      <c r="A25" s="1">
        <v>14</v>
      </c>
      <c r="B25" s="2" t="s">
        <v>41</v>
      </c>
      <c r="C25" s="5"/>
      <c r="D25" s="3" t="s">
        <v>16</v>
      </c>
      <c r="E25" s="26">
        <v>1499</v>
      </c>
      <c r="F25" s="24">
        <v>2020</v>
      </c>
      <c r="G25" s="26">
        <f t="shared" si="2"/>
        <v>1499</v>
      </c>
      <c r="H25" s="12"/>
      <c r="I25" s="12"/>
      <c r="J25" s="12"/>
      <c r="K25" s="12"/>
      <c r="L25" s="26">
        <f>E25</f>
        <v>1499</v>
      </c>
      <c r="M25" s="12"/>
    </row>
    <row r="26" spans="1:13" s="22" customFormat="1" x14ac:dyDescent="0.25">
      <c r="A26" s="29" t="s">
        <v>21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1"/>
    </row>
    <row r="27" spans="1:13" ht="45" x14ac:dyDescent="0.25">
      <c r="A27" s="1">
        <v>15</v>
      </c>
      <c r="B27" s="2" t="s">
        <v>31</v>
      </c>
      <c r="C27" s="5"/>
      <c r="D27" s="3" t="s">
        <v>16</v>
      </c>
      <c r="E27" s="26">
        <v>25.498999999999999</v>
      </c>
      <c r="F27" s="21">
        <v>2020</v>
      </c>
      <c r="G27" s="12">
        <v>280.05399999999997</v>
      </c>
      <c r="H27" s="12">
        <f t="shared" ref="H27" si="4">I27+J27</f>
        <v>0</v>
      </c>
      <c r="I27" s="12"/>
      <c r="J27" s="12"/>
      <c r="K27" s="12"/>
      <c r="L27" s="26">
        <f t="shared" ref="L27:L32" si="5">E27</f>
        <v>25.498999999999999</v>
      </c>
      <c r="M27" s="12" t="s">
        <v>17</v>
      </c>
    </row>
    <row r="28" spans="1:13" ht="30" x14ac:dyDescent="0.25">
      <c r="A28" s="1">
        <v>16</v>
      </c>
      <c r="B28" s="2" t="s">
        <v>42</v>
      </c>
      <c r="C28" s="5"/>
      <c r="D28" s="3" t="s">
        <v>16</v>
      </c>
      <c r="E28" s="26">
        <v>171.24664999999999</v>
      </c>
      <c r="F28" s="25">
        <v>2020</v>
      </c>
      <c r="G28" s="12">
        <f>L28</f>
        <v>171.24664999999999</v>
      </c>
      <c r="H28" s="12"/>
      <c r="I28" s="12"/>
      <c r="J28" s="12"/>
      <c r="K28" s="12"/>
      <c r="L28" s="26">
        <f t="shared" si="5"/>
        <v>171.24664999999999</v>
      </c>
      <c r="M28" s="12"/>
    </row>
    <row r="29" spans="1:13" ht="45" x14ac:dyDescent="0.25">
      <c r="A29" s="1">
        <v>17</v>
      </c>
      <c r="B29" s="2" t="s">
        <v>43</v>
      </c>
      <c r="C29" s="5"/>
      <c r="D29" s="3" t="s">
        <v>16</v>
      </c>
      <c r="E29" s="26">
        <v>199.86412999999999</v>
      </c>
      <c r="F29" s="25">
        <v>2020</v>
      </c>
      <c r="G29" s="26">
        <f>L29</f>
        <v>199.86412999999999</v>
      </c>
      <c r="H29" s="12"/>
      <c r="I29" s="12"/>
      <c r="J29" s="12"/>
      <c r="K29" s="12"/>
      <c r="L29" s="26">
        <f t="shared" si="5"/>
        <v>199.86412999999999</v>
      </c>
      <c r="M29" s="12"/>
    </row>
    <row r="30" spans="1:13" ht="45" x14ac:dyDescent="0.25">
      <c r="A30" s="1">
        <v>18</v>
      </c>
      <c r="B30" s="2" t="s">
        <v>44</v>
      </c>
      <c r="C30" s="5"/>
      <c r="D30" s="3" t="s">
        <v>16</v>
      </c>
      <c r="E30" s="26">
        <v>299.548</v>
      </c>
      <c r="F30" s="27">
        <v>2020</v>
      </c>
      <c r="G30" s="26">
        <f>E30</f>
        <v>299.548</v>
      </c>
      <c r="H30" s="12"/>
      <c r="I30" s="12"/>
      <c r="J30" s="12"/>
      <c r="K30" s="12"/>
      <c r="L30" s="26">
        <f t="shared" si="5"/>
        <v>299.548</v>
      </c>
      <c r="M30" s="12"/>
    </row>
    <row r="31" spans="1:13" ht="45" x14ac:dyDescent="0.25">
      <c r="A31" s="1">
        <v>19</v>
      </c>
      <c r="B31" s="2" t="s">
        <v>45</v>
      </c>
      <c r="C31" s="5"/>
      <c r="D31" s="3" t="s">
        <v>16</v>
      </c>
      <c r="E31" s="26">
        <v>269.87200000000001</v>
      </c>
      <c r="F31" s="27">
        <v>2020</v>
      </c>
      <c r="G31" s="26">
        <f>E31</f>
        <v>269.87200000000001</v>
      </c>
      <c r="H31" s="12"/>
      <c r="I31" s="12"/>
      <c r="J31" s="12"/>
      <c r="K31" s="12"/>
      <c r="L31" s="26">
        <f t="shared" si="5"/>
        <v>269.87200000000001</v>
      </c>
      <c r="M31" s="12"/>
    </row>
    <row r="32" spans="1:13" ht="30" x14ac:dyDescent="0.25">
      <c r="A32" s="1">
        <v>20</v>
      </c>
      <c r="B32" s="2" t="s">
        <v>46</v>
      </c>
      <c r="C32" s="5"/>
      <c r="D32" s="3" t="s">
        <v>16</v>
      </c>
      <c r="E32" s="26">
        <v>218.37799999999999</v>
      </c>
      <c r="F32" s="27">
        <v>2020</v>
      </c>
      <c r="G32" s="26">
        <f>E32</f>
        <v>218.37799999999999</v>
      </c>
      <c r="H32" s="12"/>
      <c r="I32" s="12"/>
      <c r="J32" s="12"/>
      <c r="K32" s="12"/>
      <c r="L32" s="26">
        <f t="shared" si="5"/>
        <v>218.37799999999999</v>
      </c>
      <c r="M32" s="12"/>
    </row>
    <row r="33" spans="1:13" s="7" customFormat="1" x14ac:dyDescent="0.25">
      <c r="A33" s="4"/>
      <c r="B33" s="4"/>
      <c r="C33" s="4"/>
      <c r="D33" s="6"/>
      <c r="E33" s="11"/>
      <c r="G33" s="8"/>
      <c r="H33" s="4"/>
      <c r="I33" s="4"/>
      <c r="J33" s="4"/>
      <c r="K33" s="4"/>
      <c r="L33" s="4"/>
      <c r="M33" s="4"/>
    </row>
    <row r="34" spans="1:13" s="13" customFormat="1" ht="20.25" x14ac:dyDescent="0.3">
      <c r="B34" s="14" t="s">
        <v>22</v>
      </c>
      <c r="D34" s="15"/>
      <c r="G34" s="16"/>
      <c r="L34" s="17" t="s">
        <v>23</v>
      </c>
    </row>
    <row r="36" spans="1:13" x14ac:dyDescent="0.25">
      <c r="A36" s="23" t="s">
        <v>26</v>
      </c>
    </row>
    <row r="37" spans="1:13" ht="28.5" customHeight="1" x14ac:dyDescent="0.25">
      <c r="A37" s="23" t="s">
        <v>25</v>
      </c>
    </row>
  </sheetData>
  <autoFilter ref="A7:M27"/>
  <mergeCells count="16">
    <mergeCell ref="F4:F6"/>
    <mergeCell ref="A15:M15"/>
    <mergeCell ref="A26:M26"/>
    <mergeCell ref="A11:M11"/>
    <mergeCell ref="A4:A6"/>
    <mergeCell ref="B4:B6"/>
    <mergeCell ref="C4:C6"/>
    <mergeCell ref="D4:D6"/>
    <mergeCell ref="E4:E6"/>
    <mergeCell ref="G4:M4"/>
    <mergeCell ref="G5:G6"/>
    <mergeCell ref="H5:J5"/>
    <mergeCell ref="K5:K6"/>
    <mergeCell ref="L5:L6"/>
    <mergeCell ref="M5:M6"/>
    <mergeCell ref="A9:M9"/>
  </mergeCells>
  <pageMargins left="0.11811023622047245" right="0.11811023622047245" top="0.15748031496062992" bottom="0.15748031496062992" header="0.31496062992125984" footer="0.31496062992125984"/>
  <pageSetup paperSize="9" scale="56" fitToHeight="1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20200326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BMR</cp:lastModifiedBy>
  <cp:lastPrinted>2020-03-19T11:56:02Z</cp:lastPrinted>
  <dcterms:created xsi:type="dcterms:W3CDTF">2020-01-20T11:58:53Z</dcterms:created>
  <dcterms:modified xsi:type="dcterms:W3CDTF">2020-03-23T11:11:56Z</dcterms:modified>
</cp:coreProperties>
</file>